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U\Desktop\진행중\0. 진행중\홈페이지 개선\"/>
    </mc:Choice>
  </mc:AlternateContent>
  <xr:revisionPtr revIDLastSave="0" documentId="13_ncr:1_{5DCDED4A-CA98-428B-AA29-41C220948C60}" xr6:coauthVersionLast="47" xr6:coauthVersionMax="47" xr10:uidLastSave="{00000000-0000-0000-0000-000000000000}"/>
  <bookViews>
    <workbookView xWindow="-28920" yWindow="-120" windowWidth="29040" windowHeight="15720" tabRatio="750" xr2:uid="{00000000-000D-0000-FFFF-FFFF00000000}"/>
  </bookViews>
  <sheets>
    <sheet name="2024~2025 단국대학교 간접비 계산기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9" l="1"/>
  <c r="P18" i="9" s="1"/>
  <c r="P9" i="9"/>
  <c r="P10" i="9" s="1"/>
  <c r="I19" i="9"/>
  <c r="I18" i="9" s="1"/>
  <c r="I10" i="9"/>
  <c r="I9" i="9" s="1"/>
  <c r="I17" i="9" l="1"/>
  <c r="I16" i="9" s="1"/>
  <c r="P16" i="9"/>
  <c r="P17" i="9" s="1"/>
</calcChain>
</file>

<file path=xl/sharedStrings.xml><?xml version="1.0" encoding="utf-8"?>
<sst xmlns="http://schemas.openxmlformats.org/spreadsheetml/2006/main" count="46" uniqueCount="16">
  <si>
    <t>사업비</t>
    <phoneticPr fontId="2" type="noConversion"/>
  </si>
  <si>
    <t>간접비</t>
    <phoneticPr fontId="2" type="noConversion"/>
  </si>
  <si>
    <t>총연구비</t>
    <phoneticPr fontId="2" type="noConversion"/>
  </si>
  <si>
    <t>간접비율</t>
    <phoneticPr fontId="2" type="noConversion"/>
  </si>
  <si>
    <t>원</t>
    <phoneticPr fontId="2" type="noConversion"/>
  </si>
  <si>
    <t>결
과</t>
    <phoneticPr fontId="2" type="noConversion"/>
  </si>
  <si>
    <t>직접비</t>
  </si>
  <si>
    <t>부가세</t>
    <phoneticPr fontId="2" type="noConversion"/>
  </si>
  <si>
    <t>계산 금액</t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</si>
  <si>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직접비</t>
    </r>
    <r>
      <rPr>
        <sz val="11"/>
        <color theme="1"/>
        <rFont val="맑은 고딕"/>
        <family val="2"/>
        <charset val="129"/>
        <scheme val="minor"/>
      </rPr>
      <t xml:space="preserve"> 기준, </t>
    </r>
    <r>
      <rPr>
        <b/>
        <sz val="11"/>
        <color theme="1"/>
        <rFont val="맑은 고딕"/>
        <family val="3"/>
        <charset val="129"/>
        <scheme val="minor"/>
      </rPr>
      <t>부가세 O</t>
    </r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</si>
  <si>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직접비</t>
    </r>
    <r>
      <rPr>
        <sz val="11"/>
        <color theme="1"/>
        <rFont val="맑은 고딕"/>
        <family val="2"/>
        <charset val="129"/>
        <scheme val="minor"/>
      </rPr>
      <t xml:space="preserve"> 기준, </t>
    </r>
    <r>
      <rPr>
        <b/>
        <sz val="11"/>
        <color theme="1"/>
        <rFont val="맑은 고딕"/>
        <family val="3"/>
        <charset val="129"/>
        <scheme val="minor"/>
      </rPr>
      <t>부가세 X</t>
    </r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</si>
  <si>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총 연구비</t>
    </r>
    <r>
      <rPr>
        <sz val="11"/>
        <color theme="1"/>
        <rFont val="맑은 고딕"/>
        <family val="2"/>
        <charset val="129"/>
        <scheme val="minor"/>
      </rPr>
      <t xml:space="preserve"> 기준, </t>
    </r>
    <r>
      <rPr>
        <b/>
        <sz val="11"/>
        <color theme="1"/>
        <rFont val="맑은 고딕"/>
        <family val="3"/>
        <charset val="129"/>
        <scheme val="minor"/>
      </rPr>
      <t>부가세 O</t>
    </r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</si>
  <si>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총 연구비</t>
    </r>
    <r>
      <rPr>
        <sz val="11"/>
        <color theme="1"/>
        <rFont val="맑은 고딕"/>
        <family val="2"/>
        <charset val="129"/>
        <scheme val="minor"/>
      </rPr>
      <t xml:space="preserve"> 기준, </t>
    </r>
    <r>
      <rPr>
        <b/>
        <sz val="11"/>
        <color theme="1"/>
        <rFont val="맑은 고딕"/>
        <family val="3"/>
        <charset val="129"/>
        <scheme val="minor"/>
      </rPr>
      <t>부가세 X</t>
    </r>
    <phoneticPr fontId="2" type="noConversion"/>
  </si>
  <si>
    <t>단국대학교 간접비 계산기(2024학년도~2025학년도)</t>
    <phoneticPr fontId="2" type="noConversion"/>
  </si>
  <si>
    <t>[ 유의사항 ]
※ 본 자료는 연구비(사업비) 편성시 참고하실 수 있도록 만든 서식으로서 실제 사업계획서 등에 적용시 공고문, 지침 등 요건에 맞게 산출되었는지 재확인하신 후 활용하시기 바랍니다.
※ 간접비율 기준 안내
  ○ 국가연구개발사업 : 23.9%
  ○ 민간(기업체) 사업 : 총액의 20%
  ○ 국가 및 지방자치단체(산하기관 포함)의 자체 용역 :  공고문 기준
      (※ 별도의 기준이 없을 경우 발주기관 담당자에게 간접비(일반관리비)의 기준을 문의하고, 6%가 아닌 경우 증빙서류를 협약 담당자에게 제출해야 함. 관련 법령에 의해 6% 초과 불가)
※ 부가세 적용 여부 
  : 연구(사업) 결과물(지식재산권, 임상시험 결과 등)을 지원기관이 소유하는 형태로 연구비(사업비)에 대해 대가성(용역과제, 위탁과제 등)이 인정되는 경우 대부분 부가세가 과세가 됩니다.</t>
    <phoneticPr fontId="2" type="noConversion"/>
  </si>
  <si>
    <t>추가적인 문의사항은 과제담당자에게 
문의해주시길 바라겠습니다.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</si>
</sst>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6"/>
      <color theme="0"/>
      <name val="나눔스퀘어 Bold"/>
      <family val="3"/>
      <charset val="129"/>
    </font>
    <font>
      <sz val="9"/>
      <color theme="1"/>
      <name val="나눔스퀘어"/>
      <family val="3"/>
      <charset val="129"/>
    </font>
    <font>
      <b/>
      <sz val="11"/>
      <color theme="0"/>
      <name val="나눔스퀘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41" fontId="0" fillId="0" borderId="7" xfId="1" applyFont="1" applyBorder="1">
      <alignment vertical="center"/>
    </xf>
    <xf numFmtId="0" fontId="0" fillId="0" borderId="0" xfId="0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>
      <alignment vertical="center"/>
    </xf>
    <xf numFmtId="41" fontId="0" fillId="0" borderId="13" xfId="1" applyFont="1" applyBorder="1">
      <alignment vertical="center"/>
    </xf>
    <xf numFmtId="0" fontId="0" fillId="0" borderId="14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6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4" borderId="6" xfId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1" fontId="3" fillId="2" borderId="7" xfId="1" applyFont="1" applyFill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1" fontId="3" fillId="6" borderId="7" xfId="1" applyFont="1" applyFill="1" applyBorder="1">
      <alignment vertical="center"/>
    </xf>
    <xf numFmtId="0" fontId="3" fillId="6" borderId="18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41" fontId="0" fillId="3" borderId="13" xfId="1" applyFont="1" applyFill="1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10" fontId="0" fillId="0" borderId="13" xfId="1" applyNumberFormat="1" applyFont="1" applyBorder="1">
      <alignment vertical="center"/>
    </xf>
  </cellXfs>
  <cellStyles count="3">
    <cellStyle name="쉼표 [0]" xfId="1" builtinId="6"/>
    <cellStyle name="쉼표 [0] 2" xfId="2" xr:uid="{00000000-0005-0000-0000-000001000000}"/>
    <cellStyle name="표준" xfId="0" builtinId="0"/>
  </cellStyles>
  <dxfs count="0"/>
  <tableStyles count="0" defaultTableStyle="TableStyleMedium9" defaultPivotStyle="PivotStyleLight16"/>
  <colors>
    <mruColors>
      <color rgb="FF5252C6"/>
      <color rgb="FFFFD54F"/>
      <color rgb="FF3333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EFBE-56AA-4EE4-A2CD-A8C2EB146B2E}">
  <dimension ref="B1:R20"/>
  <sheetViews>
    <sheetView showGridLines="0" tabSelected="1" zoomScale="115" zoomScaleNormal="115" workbookViewId="0">
      <selection activeCell="B3" sqref="B3:Q3"/>
    </sheetView>
  </sheetViews>
  <sheetFormatPr defaultRowHeight="16.5" x14ac:dyDescent="0.3"/>
  <cols>
    <col min="2" max="2" width="11.25" customWidth="1"/>
    <col min="3" max="3" width="20.375" customWidth="1"/>
    <col min="4" max="5" width="3.75" customWidth="1"/>
    <col min="6" max="6" width="1.625" customWidth="1"/>
    <col min="7" max="7" width="7.875" customWidth="1"/>
    <col min="8" max="8" width="13.625" customWidth="1"/>
    <col min="9" max="9" width="15.625" customWidth="1"/>
    <col min="10" max="10" width="7.625" style="2" customWidth="1"/>
    <col min="11" max="11" width="1.625" customWidth="1"/>
    <col min="12" max="12" width="9" customWidth="1"/>
    <col min="13" max="13" width="1.625" customWidth="1"/>
    <col min="15" max="15" width="13.625" customWidth="1"/>
    <col min="16" max="16" width="15.625" customWidth="1"/>
    <col min="17" max="17" width="7.625" customWidth="1"/>
    <col min="18" max="18" width="1.625" customWidth="1"/>
  </cols>
  <sheetData>
    <row r="1" spans="2:18" ht="17.25" thickBot="1" x14ac:dyDescent="0.35"/>
    <row r="2" spans="2:18" ht="24.75" customHeight="1" x14ac:dyDescent="0.3">
      <c r="B2" s="44" t="s">
        <v>13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6"/>
      <c r="R2" s="20"/>
    </row>
    <row r="3" spans="2:18" ht="130.5" customHeight="1" thickBot="1" x14ac:dyDescent="0.35">
      <c r="B3" s="47" t="s">
        <v>14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9"/>
      <c r="R3" s="2"/>
    </row>
    <row r="4" spans="2:18" ht="10.5" customHeight="1" x14ac:dyDescent="0.3">
      <c r="B4" s="2"/>
      <c r="C4" s="2"/>
      <c r="D4" s="2"/>
      <c r="E4" s="2"/>
      <c r="F4" s="2"/>
      <c r="G4" s="2"/>
      <c r="H4" s="2"/>
      <c r="I4" s="2"/>
      <c r="K4" s="2"/>
      <c r="L4" s="2"/>
      <c r="M4" s="2"/>
      <c r="N4" s="2"/>
      <c r="O4" s="2"/>
      <c r="P4" s="2"/>
      <c r="Q4" s="2"/>
      <c r="R4" s="2"/>
    </row>
    <row r="5" spans="2:18" ht="17.25" thickBot="1" x14ac:dyDescent="0.35"/>
    <row r="6" spans="2:18" ht="8.1" customHeight="1" thickBot="1" x14ac:dyDescent="0.35">
      <c r="F6" s="11"/>
      <c r="G6" s="12"/>
      <c r="H6" s="12"/>
      <c r="I6" s="12"/>
      <c r="J6" s="13"/>
      <c r="K6" s="14"/>
      <c r="M6" s="11"/>
      <c r="N6" s="12"/>
      <c r="O6" s="12"/>
      <c r="P6" s="12"/>
      <c r="Q6" s="13"/>
      <c r="R6" s="14"/>
    </row>
    <row r="7" spans="2:18" ht="20.100000000000001" customHeight="1" x14ac:dyDescent="0.3">
      <c r="B7" s="34" t="s">
        <v>2</v>
      </c>
      <c r="C7" s="3">
        <v>100000000</v>
      </c>
      <c r="D7" s="4" t="s">
        <v>4</v>
      </c>
      <c r="F7" s="15"/>
      <c r="G7" s="35" t="s">
        <v>12</v>
      </c>
      <c r="H7" s="36"/>
      <c r="I7" s="36"/>
      <c r="J7" s="37"/>
      <c r="K7" s="16"/>
      <c r="M7" s="15"/>
      <c r="N7" s="35" t="s">
        <v>10</v>
      </c>
      <c r="O7" s="36"/>
      <c r="P7" s="36"/>
      <c r="Q7" s="37"/>
      <c r="R7" s="16"/>
    </row>
    <row r="8" spans="2:18" ht="20.100000000000001" customHeight="1" thickBot="1" x14ac:dyDescent="0.35">
      <c r="B8" s="33" t="s">
        <v>3</v>
      </c>
      <c r="C8" s="59">
        <v>0.23899999999999999</v>
      </c>
      <c r="D8" s="6"/>
      <c r="F8" s="15"/>
      <c r="G8" s="38" t="s">
        <v>5</v>
      </c>
      <c r="H8" s="41" t="s">
        <v>8</v>
      </c>
      <c r="I8" s="42"/>
      <c r="J8" s="43"/>
      <c r="K8" s="16"/>
      <c r="M8" s="15"/>
      <c r="N8" s="38" t="s">
        <v>5</v>
      </c>
      <c r="O8" s="41" t="s">
        <v>8</v>
      </c>
      <c r="P8" s="42"/>
      <c r="Q8" s="43"/>
      <c r="R8" s="16"/>
    </row>
    <row r="9" spans="2:18" ht="20.100000000000001" customHeight="1" x14ac:dyDescent="0.3">
      <c r="F9" s="15"/>
      <c r="G9" s="38"/>
      <c r="H9" s="24" t="s">
        <v>6</v>
      </c>
      <c r="I9" s="25">
        <f>$C$7-$I$10</f>
        <v>76100000</v>
      </c>
      <c r="J9" s="26" t="s">
        <v>4</v>
      </c>
      <c r="K9" s="16"/>
      <c r="M9" s="15"/>
      <c r="N9" s="38"/>
      <c r="O9" s="24" t="s">
        <v>6</v>
      </c>
      <c r="P9" s="25">
        <f>$C$7/(1+$C$8)</f>
        <v>80710250.20177564</v>
      </c>
      <c r="Q9" s="26" t="s">
        <v>4</v>
      </c>
      <c r="R9" s="16"/>
    </row>
    <row r="10" spans="2:18" ht="20.100000000000001" customHeight="1" x14ac:dyDescent="0.3">
      <c r="F10" s="15"/>
      <c r="G10" s="39"/>
      <c r="H10" s="27" t="s">
        <v>1</v>
      </c>
      <c r="I10" s="28">
        <f>$C$7*$C$8</f>
        <v>23900000</v>
      </c>
      <c r="J10" s="29" t="s">
        <v>4</v>
      </c>
      <c r="K10" s="16"/>
      <c r="M10" s="15"/>
      <c r="N10" s="39"/>
      <c r="O10" s="27" t="s">
        <v>1</v>
      </c>
      <c r="P10" s="28">
        <f>$C$7-$P$9</f>
        <v>19289749.79822436</v>
      </c>
      <c r="Q10" s="29" t="s">
        <v>4</v>
      </c>
      <c r="R10" s="16"/>
    </row>
    <row r="11" spans="2:18" ht="20.100000000000001" customHeight="1" thickBot="1" x14ac:dyDescent="0.35">
      <c r="F11" s="15"/>
      <c r="G11" s="39"/>
      <c r="H11" s="23" t="s">
        <v>7</v>
      </c>
      <c r="I11" s="22"/>
      <c r="J11" s="7" t="s">
        <v>4</v>
      </c>
      <c r="K11" s="16"/>
      <c r="M11" s="15"/>
      <c r="N11" s="39"/>
      <c r="O11" s="23" t="s">
        <v>7</v>
      </c>
      <c r="P11" s="22"/>
      <c r="Q11" s="7" t="s">
        <v>4</v>
      </c>
      <c r="R11" s="16"/>
    </row>
    <row r="12" spans="2:18" ht="20.100000000000001" customHeight="1" thickBot="1" x14ac:dyDescent="0.35">
      <c r="B12" s="50" t="s">
        <v>15</v>
      </c>
      <c r="C12" s="51"/>
      <c r="D12" s="52"/>
      <c r="E12" s="2"/>
      <c r="F12" s="15"/>
      <c r="G12" s="40"/>
      <c r="H12" s="8"/>
      <c r="I12" s="5"/>
      <c r="J12" s="9"/>
      <c r="K12" s="16"/>
      <c r="M12" s="15"/>
      <c r="N12" s="40"/>
      <c r="O12" s="8"/>
      <c r="P12" s="5"/>
      <c r="Q12" s="9"/>
      <c r="R12" s="16"/>
    </row>
    <row r="13" spans="2:18" ht="20.100000000000001" customHeight="1" thickBot="1" x14ac:dyDescent="0.35">
      <c r="B13" s="53"/>
      <c r="C13" s="54"/>
      <c r="D13" s="55"/>
      <c r="E13" s="2"/>
      <c r="F13" s="15"/>
      <c r="K13" s="16"/>
      <c r="M13" s="15"/>
      <c r="Q13" s="21"/>
      <c r="R13" s="16"/>
    </row>
    <row r="14" spans="2:18" ht="20.100000000000001" customHeight="1" x14ac:dyDescent="0.3">
      <c r="B14" s="53"/>
      <c r="C14" s="54"/>
      <c r="D14" s="55"/>
      <c r="E14" s="2"/>
      <c r="F14" s="15"/>
      <c r="G14" s="35" t="s">
        <v>11</v>
      </c>
      <c r="H14" s="36"/>
      <c r="I14" s="36"/>
      <c r="J14" s="37"/>
      <c r="K14" s="16"/>
      <c r="M14" s="15"/>
      <c r="N14" s="35" t="s">
        <v>9</v>
      </c>
      <c r="O14" s="36"/>
      <c r="P14" s="36"/>
      <c r="Q14" s="37"/>
      <c r="R14" s="16"/>
    </row>
    <row r="15" spans="2:18" ht="20.100000000000001" customHeight="1" x14ac:dyDescent="0.3">
      <c r="B15" s="53"/>
      <c r="C15" s="54"/>
      <c r="D15" s="55"/>
      <c r="E15" s="2"/>
      <c r="F15" s="15"/>
      <c r="G15" s="38" t="s">
        <v>5</v>
      </c>
      <c r="H15" s="41" t="s">
        <v>8</v>
      </c>
      <c r="I15" s="42"/>
      <c r="J15" s="43"/>
      <c r="K15" s="16"/>
      <c r="M15" s="15"/>
      <c r="N15" s="38" t="s">
        <v>5</v>
      </c>
      <c r="O15" s="41" t="s">
        <v>8</v>
      </c>
      <c r="P15" s="42"/>
      <c r="Q15" s="43"/>
      <c r="R15" s="16"/>
    </row>
    <row r="16" spans="2:18" ht="20.100000000000001" customHeight="1" x14ac:dyDescent="0.3">
      <c r="B16" s="53"/>
      <c r="C16" s="54"/>
      <c r="D16" s="55"/>
      <c r="E16" s="2"/>
      <c r="F16" s="15"/>
      <c r="G16" s="38"/>
      <c r="H16" s="24" t="s">
        <v>6</v>
      </c>
      <c r="I16" s="25">
        <f>I19-I17</f>
        <v>69181818.181818187</v>
      </c>
      <c r="J16" s="26" t="s">
        <v>4</v>
      </c>
      <c r="K16" s="16"/>
      <c r="M16" s="15"/>
      <c r="N16" s="38"/>
      <c r="O16" s="24" t="s">
        <v>6</v>
      </c>
      <c r="P16" s="25">
        <f>$P$19/(1+$C$8)</f>
        <v>73372954.728886932</v>
      </c>
      <c r="Q16" s="26" t="s">
        <v>4</v>
      </c>
      <c r="R16" s="16"/>
    </row>
    <row r="17" spans="2:18" ht="20.100000000000001" customHeight="1" x14ac:dyDescent="0.3">
      <c r="B17" s="53"/>
      <c r="C17" s="54"/>
      <c r="D17" s="55"/>
      <c r="E17" s="2"/>
      <c r="F17" s="15"/>
      <c r="G17" s="39"/>
      <c r="H17" s="27" t="s">
        <v>1</v>
      </c>
      <c r="I17" s="28">
        <f>$I$19*$C$8</f>
        <v>21727272.727272727</v>
      </c>
      <c r="J17" s="29" t="s">
        <v>4</v>
      </c>
      <c r="K17" s="16"/>
      <c r="M17" s="15"/>
      <c r="N17" s="39"/>
      <c r="O17" s="27" t="s">
        <v>1</v>
      </c>
      <c r="P17" s="28">
        <f>$P$19-$P$16</f>
        <v>17536136.180203974</v>
      </c>
      <c r="Q17" s="29" t="s">
        <v>4</v>
      </c>
      <c r="R17" s="16"/>
    </row>
    <row r="18" spans="2:18" ht="20.100000000000001" customHeight="1" x14ac:dyDescent="0.3">
      <c r="B18" s="53"/>
      <c r="C18" s="54"/>
      <c r="D18" s="55"/>
      <c r="E18" s="2"/>
      <c r="F18" s="15"/>
      <c r="G18" s="39"/>
      <c r="H18" s="23" t="s">
        <v>7</v>
      </c>
      <c r="I18" s="1">
        <f>$C$7-$I$19</f>
        <v>9090909.0909090936</v>
      </c>
      <c r="J18" s="7" t="s">
        <v>4</v>
      </c>
      <c r="K18" s="16"/>
      <c r="M18" s="15"/>
      <c r="N18" s="39"/>
      <c r="O18" s="23" t="s">
        <v>7</v>
      </c>
      <c r="P18" s="1">
        <f>$C$7-$P$19</f>
        <v>9090909.0909090936</v>
      </c>
      <c r="Q18" s="7" t="s">
        <v>4</v>
      </c>
      <c r="R18" s="16"/>
    </row>
    <row r="19" spans="2:18" ht="20.100000000000001" customHeight="1" thickBot="1" x14ac:dyDescent="0.35">
      <c r="B19" s="56"/>
      <c r="C19" s="57"/>
      <c r="D19" s="58"/>
      <c r="E19" s="2"/>
      <c r="F19" s="15"/>
      <c r="G19" s="40"/>
      <c r="H19" s="30" t="s">
        <v>0</v>
      </c>
      <c r="I19" s="31">
        <f>$C$7/1.1</f>
        <v>90909090.909090906</v>
      </c>
      <c r="J19" s="32" t="s">
        <v>4</v>
      </c>
      <c r="K19" s="16"/>
      <c r="M19" s="15"/>
      <c r="N19" s="40"/>
      <c r="O19" s="30" t="s">
        <v>0</v>
      </c>
      <c r="P19" s="31">
        <f>$C$7/1.1</f>
        <v>90909090.909090906</v>
      </c>
      <c r="Q19" s="32" t="s">
        <v>4</v>
      </c>
      <c r="R19" s="16"/>
    </row>
    <row r="20" spans="2:18" ht="8.1" customHeight="1" thickBot="1" x14ac:dyDescent="0.35">
      <c r="F20" s="17"/>
      <c r="G20" s="18"/>
      <c r="H20" s="18"/>
      <c r="I20" s="18"/>
      <c r="J20" s="10"/>
      <c r="K20" s="19"/>
      <c r="M20" s="17"/>
      <c r="N20" s="18"/>
      <c r="O20" s="18"/>
      <c r="P20" s="18"/>
      <c r="Q20" s="10"/>
      <c r="R20" s="19"/>
    </row>
  </sheetData>
  <mergeCells count="15">
    <mergeCell ref="G7:J7"/>
    <mergeCell ref="G8:G12"/>
    <mergeCell ref="H8:J8"/>
    <mergeCell ref="G14:J14"/>
    <mergeCell ref="B2:Q2"/>
    <mergeCell ref="B3:Q3"/>
    <mergeCell ref="B12:D19"/>
    <mergeCell ref="N14:Q14"/>
    <mergeCell ref="N15:N19"/>
    <mergeCell ref="O15:Q15"/>
    <mergeCell ref="G15:G19"/>
    <mergeCell ref="H15:J15"/>
    <mergeCell ref="N7:Q7"/>
    <mergeCell ref="N8:N12"/>
    <mergeCell ref="O8:Q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2024~2025 단국대학교 간접비 계산기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chosun</dc:creator>
  <cp:lastModifiedBy>김구현(산학연구기획팀)</cp:lastModifiedBy>
  <cp:lastPrinted>2024-03-06T01:27:21Z</cp:lastPrinted>
  <dcterms:created xsi:type="dcterms:W3CDTF">2014-11-12T02:29:46Z</dcterms:created>
  <dcterms:modified xsi:type="dcterms:W3CDTF">2025-10-21T04:46:21Z</dcterms:modified>
</cp:coreProperties>
</file>